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educba.com" sheetId="4" r:id="rId1"/>
    <sheet name="Amortization Example 1" sheetId="3" r:id="rId2"/>
    <sheet name="Amortization Example 2" sheetId="2" r:id="rId3"/>
  </sheets>
  <calcPr calcId="144525"/>
</workbook>
</file>

<file path=xl/calcChain.xml><?xml version="1.0" encoding="utf-8"?>
<calcChain xmlns="http://schemas.openxmlformats.org/spreadsheetml/2006/main">
  <c r="B12" i="3" l="1"/>
  <c r="E11" i="2" l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D25" i="2" s="1"/>
  <c r="C26" i="2"/>
  <c r="D26" i="2" s="1"/>
  <c r="C27" i="2"/>
  <c r="D27" i="2" s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C28" i="2"/>
  <c r="D28" i="2"/>
  <c r="C29" i="2"/>
  <c r="D29" i="2" s="1"/>
  <c r="C30" i="2"/>
  <c r="D30" i="2"/>
  <c r="C31" i="2"/>
  <c r="D31" i="2" s="1"/>
  <c r="C32" i="2"/>
  <c r="D32" i="2"/>
  <c r="C33" i="2"/>
  <c r="D33" i="2" s="1"/>
  <c r="C34" i="2"/>
  <c r="D34" i="2"/>
  <c r="C35" i="2"/>
  <c r="D35" i="2" s="1"/>
  <c r="C36" i="2"/>
  <c r="D36" i="2"/>
  <c r="C37" i="2"/>
  <c r="D37" i="2" s="1"/>
  <c r="C38" i="2"/>
  <c r="D38" i="2"/>
  <c r="C39" i="2"/>
  <c r="D39" i="2" s="1"/>
  <c r="C40" i="2"/>
  <c r="D40" i="2"/>
  <c r="C41" i="2"/>
  <c r="D41" i="2" s="1"/>
  <c r="B42" i="2" l="1"/>
  <c r="C42" i="2"/>
  <c r="E42" i="2" s="1"/>
  <c r="E43" i="2" s="1"/>
  <c r="B43" i="2"/>
  <c r="C43" i="2"/>
  <c r="B44" i="2"/>
  <c r="C44" i="2"/>
  <c r="B45" i="2"/>
  <c r="C45" i="2"/>
  <c r="B46" i="2"/>
  <c r="C46" i="2"/>
  <c r="E44" i="2" l="1"/>
  <c r="E45" i="2" s="1"/>
  <c r="E46" i="2" s="1"/>
  <c r="D43" i="2"/>
  <c r="D42" i="2"/>
  <c r="D45" i="2"/>
  <c r="D46" i="2"/>
  <c r="D44" i="2"/>
</calcChain>
</file>

<file path=xl/sharedStrings.xml><?xml version="1.0" encoding="utf-8"?>
<sst xmlns="http://schemas.openxmlformats.org/spreadsheetml/2006/main" count="23" uniqueCount="21">
  <si>
    <t>Principle</t>
  </si>
  <si>
    <t>Rate of Interest</t>
  </si>
  <si>
    <t>Time period (Years)</t>
  </si>
  <si>
    <t>Interest</t>
  </si>
  <si>
    <t>Tenure(In years)</t>
  </si>
  <si>
    <t>Amort Schedule:-</t>
  </si>
  <si>
    <t>Month</t>
  </si>
  <si>
    <t>EMI</t>
  </si>
  <si>
    <t xml:space="preserve">Principle </t>
  </si>
  <si>
    <t>Balance</t>
  </si>
  <si>
    <t>EMI amount</t>
  </si>
  <si>
    <t xml:space="preserve">A couple took an auto loan from a bank of $10,000 at the rate of interest of 10% </t>
  </si>
  <si>
    <t>for the period of 2 years. Now, we have to calculate EMI amount for the same.</t>
  </si>
  <si>
    <t>Here,</t>
  </si>
  <si>
    <t>PMT(Rate,nper,pv)</t>
  </si>
  <si>
    <t>Amortization in excel is Calculated Using Below formula:</t>
  </si>
  <si>
    <t>Visit:</t>
  </si>
  <si>
    <t>www.educba.com</t>
  </si>
  <si>
    <t>Email:</t>
  </si>
  <si>
    <t>info@educba.com</t>
  </si>
  <si>
    <t>Amortization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</si>
</sst>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8" fontId="1" fillId="0" borderId="0" xfId="0" applyNumberFormat="1" applyFont="1"/>
    <xf numFmtId="0" fontId="1" fillId="2" borderId="1" xfId="0" applyFont="1" applyFill="1" applyBorder="1"/>
    <xf numFmtId="8" fontId="1" fillId="0" borderId="0" xfId="0" applyNumberFormat="1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20</v>
      </c>
    </row>
    <row r="3" spans="1:3" ht="18.75" x14ac:dyDescent="0.3">
      <c r="A3" s="15" t="s">
        <v>16</v>
      </c>
      <c r="B3" s="16" t="s">
        <v>17</v>
      </c>
      <c r="C3" s="17"/>
    </row>
    <row r="4" spans="1:3" ht="18.75" x14ac:dyDescent="0.3">
      <c r="A4" s="18" t="s">
        <v>18</v>
      </c>
      <c r="B4" s="19" t="s">
        <v>19</v>
      </c>
      <c r="C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zoomScale="115" zoomScaleNormal="115" workbookViewId="0">
      <selection activeCell="A19" sqref="A19"/>
    </sheetView>
  </sheetViews>
  <sheetFormatPr defaultRowHeight="15" x14ac:dyDescent="0.25"/>
  <cols>
    <col min="1" max="1" width="18.5703125" bestFit="1" customWidth="1"/>
    <col min="2" max="2" width="20.42578125" customWidth="1"/>
  </cols>
  <sheetData>
    <row r="1" spans="1:2" x14ac:dyDescent="0.25">
      <c r="A1" s="8" t="s">
        <v>11</v>
      </c>
    </row>
    <row r="2" spans="1:2" x14ac:dyDescent="0.25">
      <c r="A2" s="8" t="s">
        <v>12</v>
      </c>
    </row>
    <row r="4" spans="1:2" x14ac:dyDescent="0.25">
      <c r="A4" t="s">
        <v>13</v>
      </c>
    </row>
    <row r="5" spans="1:2" x14ac:dyDescent="0.25">
      <c r="A5" s="1" t="s">
        <v>0</v>
      </c>
      <c r="B5" s="4">
        <v>10000</v>
      </c>
    </row>
    <row r="6" spans="1:2" x14ac:dyDescent="0.25">
      <c r="A6" s="1" t="s">
        <v>1</v>
      </c>
      <c r="B6" s="2">
        <v>0.1</v>
      </c>
    </row>
    <row r="7" spans="1:2" x14ac:dyDescent="0.25">
      <c r="A7" s="1" t="s">
        <v>2</v>
      </c>
      <c r="B7" s="4">
        <v>2</v>
      </c>
    </row>
    <row r="9" spans="1:2" x14ac:dyDescent="0.25">
      <c r="A9" t="s">
        <v>15</v>
      </c>
    </row>
    <row r="10" spans="1:2" x14ac:dyDescent="0.25">
      <c r="A10" s="11" t="s">
        <v>14</v>
      </c>
    </row>
    <row r="11" spans="1:2" x14ac:dyDescent="0.25">
      <c r="A11" s="9"/>
    </row>
    <row r="12" spans="1:2" x14ac:dyDescent="0.25">
      <c r="A12" s="10" t="s">
        <v>10</v>
      </c>
      <c r="B12" s="12">
        <f>PMT(B6,B7*12,-B5)</f>
        <v>1112.9977635068781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showGridLines="0" zoomScale="115" zoomScaleNormal="115" workbookViewId="0">
      <selection activeCell="I17" sqref="I17"/>
    </sheetView>
  </sheetViews>
  <sheetFormatPr defaultRowHeight="15" x14ac:dyDescent="0.25"/>
  <cols>
    <col min="1" max="1" width="16.5703125" bestFit="1" customWidth="1"/>
    <col min="2" max="2" width="10.140625" bestFit="1" customWidth="1"/>
    <col min="3" max="3" width="9.28515625" bestFit="1" customWidth="1"/>
    <col min="4" max="5" width="8.28515625" bestFit="1" customWidth="1"/>
  </cols>
  <sheetData>
    <row r="2" spans="1:5" x14ac:dyDescent="0.25">
      <c r="A2" s="1" t="s">
        <v>0</v>
      </c>
      <c r="B2" s="3">
        <v>200000</v>
      </c>
    </row>
    <row r="3" spans="1:5" x14ac:dyDescent="0.25">
      <c r="A3" s="1" t="s">
        <v>1</v>
      </c>
      <c r="B3" s="2">
        <v>0.09</v>
      </c>
    </row>
    <row r="4" spans="1:5" x14ac:dyDescent="0.25">
      <c r="A4" s="1" t="s">
        <v>4</v>
      </c>
      <c r="B4" s="4">
        <v>3</v>
      </c>
    </row>
    <row r="5" spans="1:5" x14ac:dyDescent="0.25">
      <c r="B5" s="5"/>
    </row>
    <row r="7" spans="1:5" x14ac:dyDescent="0.25">
      <c r="A7" t="s">
        <v>5</v>
      </c>
    </row>
    <row r="9" spans="1:5" x14ac:dyDescent="0.25">
      <c r="A9" s="7" t="s">
        <v>6</v>
      </c>
      <c r="B9" s="7" t="s">
        <v>7</v>
      </c>
      <c r="C9" s="7" t="s">
        <v>8</v>
      </c>
      <c r="D9" s="7" t="s">
        <v>3</v>
      </c>
      <c r="E9" s="7" t="s">
        <v>9</v>
      </c>
    </row>
    <row r="10" spans="1:5" x14ac:dyDescent="0.25">
      <c r="A10" s="6">
        <v>0</v>
      </c>
      <c r="B10" s="6"/>
      <c r="C10" s="6"/>
      <c r="D10" s="6"/>
      <c r="E10" s="6">
        <v>200000</v>
      </c>
    </row>
    <row r="11" spans="1:5" x14ac:dyDescent="0.25">
      <c r="A11" s="6">
        <v>1</v>
      </c>
      <c r="B11" s="6">
        <f>PMT($B$3/12,$B$4*12,-$E$10)</f>
        <v>6359.9465319881374</v>
      </c>
      <c r="C11" s="6">
        <f>PPMT($B$3/12,A11,$B$4*12,-$E$10)</f>
        <v>4859.9465319881374</v>
      </c>
      <c r="D11" s="6">
        <f>B11-C11</f>
        <v>1500</v>
      </c>
      <c r="E11" s="6">
        <f>E10-C11</f>
        <v>195140.05346801187</v>
      </c>
    </row>
    <row r="12" spans="1:5" x14ac:dyDescent="0.25">
      <c r="A12" s="6">
        <v>2</v>
      </c>
      <c r="B12" s="6">
        <f t="shared" ref="B12:B46" si="0">PMT($B$3/12,$B$4*12,-$E$10)</f>
        <v>6359.9465319881374</v>
      </c>
      <c r="C12" s="6">
        <f>PPMT($B$3/12,A12,$B$4*12,-$E$10)</f>
        <v>4896.3961309780479</v>
      </c>
      <c r="D12" s="6">
        <f t="shared" ref="D12:D46" si="1">B12-C12</f>
        <v>1463.5504010100894</v>
      </c>
      <c r="E12" s="6">
        <f t="shared" ref="E12:E46" si="2">E11-C12</f>
        <v>190243.65733703383</v>
      </c>
    </row>
    <row r="13" spans="1:5" x14ac:dyDescent="0.25">
      <c r="A13" s="6">
        <v>3</v>
      </c>
      <c r="B13" s="6">
        <f t="shared" si="0"/>
        <v>6359.9465319881374</v>
      </c>
      <c r="C13" s="6">
        <f t="shared" ref="C13:C46" si="3">PPMT($B$3/12,A13,$B$4*12,-$E$10)</f>
        <v>4933.119101960383</v>
      </c>
      <c r="D13" s="6">
        <f t="shared" si="1"/>
        <v>1426.8274300277544</v>
      </c>
      <c r="E13" s="6">
        <f t="shared" si="2"/>
        <v>185310.53823507344</v>
      </c>
    </row>
    <row r="14" spans="1:5" x14ac:dyDescent="0.25">
      <c r="A14" s="6">
        <v>4</v>
      </c>
      <c r="B14" s="6">
        <f t="shared" si="0"/>
        <v>6359.9465319881374</v>
      </c>
      <c r="C14" s="6">
        <f t="shared" si="3"/>
        <v>4970.1174952250867</v>
      </c>
      <c r="D14" s="6">
        <f t="shared" si="1"/>
        <v>1389.8290367630507</v>
      </c>
      <c r="E14" s="6">
        <f t="shared" si="2"/>
        <v>180340.42073984837</v>
      </c>
    </row>
    <row r="15" spans="1:5" x14ac:dyDescent="0.25">
      <c r="A15" s="6">
        <v>5</v>
      </c>
      <c r="B15" s="6">
        <f t="shared" si="0"/>
        <v>6359.9465319881374</v>
      </c>
      <c r="C15" s="6">
        <f t="shared" si="3"/>
        <v>5007.3933764392741</v>
      </c>
      <c r="D15" s="6">
        <f t="shared" si="1"/>
        <v>1352.5531555488633</v>
      </c>
      <c r="E15" s="6">
        <f t="shared" si="2"/>
        <v>175333.02736340908</v>
      </c>
    </row>
    <row r="16" spans="1:5" x14ac:dyDescent="0.25">
      <c r="A16" s="6">
        <v>6</v>
      </c>
      <c r="B16" s="6">
        <f t="shared" si="0"/>
        <v>6359.9465319881374</v>
      </c>
      <c r="C16" s="6">
        <f t="shared" si="3"/>
        <v>5044.9488267625693</v>
      </c>
      <c r="D16" s="6">
        <f t="shared" si="1"/>
        <v>1314.9977052255681</v>
      </c>
      <c r="E16" s="6">
        <f t="shared" si="2"/>
        <v>170288.07853664653</v>
      </c>
    </row>
    <row r="17" spans="1:5" x14ac:dyDescent="0.25">
      <c r="A17" s="6">
        <v>7</v>
      </c>
      <c r="B17" s="6">
        <f t="shared" si="0"/>
        <v>6359.9465319881374</v>
      </c>
      <c r="C17" s="6">
        <f t="shared" si="3"/>
        <v>5082.7859429632881</v>
      </c>
      <c r="D17" s="6">
        <f t="shared" si="1"/>
        <v>1277.1605890248493</v>
      </c>
      <c r="E17" s="6">
        <f t="shared" si="2"/>
        <v>165205.29259368323</v>
      </c>
    </row>
    <row r="18" spans="1:5" x14ac:dyDescent="0.25">
      <c r="A18" s="6">
        <v>8</v>
      </c>
      <c r="B18" s="6">
        <f t="shared" si="0"/>
        <v>6359.9465319881374</v>
      </c>
      <c r="C18" s="6">
        <f t="shared" si="3"/>
        <v>5120.9068375355128</v>
      </c>
      <c r="D18" s="6">
        <f t="shared" si="1"/>
        <v>1239.0396944526246</v>
      </c>
      <c r="E18" s="6">
        <f t="shared" si="2"/>
        <v>160084.38575614773</v>
      </c>
    </row>
    <row r="19" spans="1:5" x14ac:dyDescent="0.25">
      <c r="A19" s="6">
        <v>9</v>
      </c>
      <c r="B19" s="6">
        <f t="shared" si="0"/>
        <v>6359.9465319881374</v>
      </c>
      <c r="C19" s="6">
        <f t="shared" si="3"/>
        <v>5159.3136388170296</v>
      </c>
      <c r="D19" s="6">
        <f t="shared" si="1"/>
        <v>1200.6328931711078</v>
      </c>
      <c r="E19" s="6">
        <f t="shared" si="2"/>
        <v>154925.07211733071</v>
      </c>
    </row>
    <row r="20" spans="1:5" x14ac:dyDescent="0.25">
      <c r="A20" s="6">
        <v>10</v>
      </c>
      <c r="B20" s="6">
        <f t="shared" si="0"/>
        <v>6359.9465319881374</v>
      </c>
      <c r="C20" s="6">
        <f t="shared" si="3"/>
        <v>5198.0084911081576</v>
      </c>
      <c r="D20" s="6">
        <f t="shared" si="1"/>
        <v>1161.9380408799798</v>
      </c>
      <c r="E20" s="6">
        <f t="shared" si="2"/>
        <v>149727.06362622255</v>
      </c>
    </row>
    <row r="21" spans="1:5" x14ac:dyDescent="0.25">
      <c r="A21" s="6">
        <v>11</v>
      </c>
      <c r="B21" s="6">
        <f t="shared" si="0"/>
        <v>6359.9465319881374</v>
      </c>
      <c r="C21" s="6">
        <f t="shared" si="3"/>
        <v>5236.9935547914683</v>
      </c>
      <c r="D21" s="6">
        <f t="shared" si="1"/>
        <v>1122.9529771966691</v>
      </c>
      <c r="E21" s="6">
        <f t="shared" si="2"/>
        <v>144490.07007143108</v>
      </c>
    </row>
    <row r="22" spans="1:5" x14ac:dyDescent="0.25">
      <c r="A22" s="6">
        <v>12</v>
      </c>
      <c r="B22" s="6">
        <f t="shared" si="0"/>
        <v>6359.9465319881374</v>
      </c>
      <c r="C22" s="6">
        <f t="shared" si="3"/>
        <v>5276.2710064524044</v>
      </c>
      <c r="D22" s="6">
        <f t="shared" si="1"/>
        <v>1083.675525535733</v>
      </c>
      <c r="E22" s="6">
        <f t="shared" si="2"/>
        <v>139213.79906497867</v>
      </c>
    </row>
    <row r="23" spans="1:5" x14ac:dyDescent="0.25">
      <c r="A23" s="6">
        <v>13</v>
      </c>
      <c r="B23" s="6">
        <f t="shared" si="0"/>
        <v>6359.9465319881374</v>
      </c>
      <c r="C23" s="6">
        <f t="shared" si="3"/>
        <v>5315.843039000797</v>
      </c>
      <c r="D23" s="6">
        <f t="shared" si="1"/>
        <v>1044.1034929873404</v>
      </c>
      <c r="E23" s="6">
        <f t="shared" si="2"/>
        <v>133897.95602597788</v>
      </c>
    </row>
    <row r="24" spans="1:5" x14ac:dyDescent="0.25">
      <c r="A24" s="6">
        <v>14</v>
      </c>
      <c r="B24" s="6">
        <f t="shared" si="0"/>
        <v>6359.9465319881374</v>
      </c>
      <c r="C24" s="6">
        <f t="shared" si="3"/>
        <v>5355.7118617933038</v>
      </c>
      <c r="D24" s="6">
        <f t="shared" si="1"/>
        <v>1004.2346701948336</v>
      </c>
      <c r="E24" s="6">
        <f t="shared" si="2"/>
        <v>128542.24416418458</v>
      </c>
    </row>
    <row r="25" spans="1:5" x14ac:dyDescent="0.25">
      <c r="A25" s="6">
        <v>15</v>
      </c>
      <c r="B25" s="6">
        <f t="shared" si="0"/>
        <v>6359.9465319881374</v>
      </c>
      <c r="C25" s="6">
        <f t="shared" si="3"/>
        <v>5395.8797007567537</v>
      </c>
      <c r="D25" s="6">
        <f t="shared" si="1"/>
        <v>964.06683123138373</v>
      </c>
      <c r="E25" s="6">
        <f t="shared" si="2"/>
        <v>123146.36446342783</v>
      </c>
    </row>
    <row r="26" spans="1:5" x14ac:dyDescent="0.25">
      <c r="A26" s="6">
        <v>16</v>
      </c>
      <c r="B26" s="6">
        <f t="shared" si="0"/>
        <v>6359.9465319881374</v>
      </c>
      <c r="C26" s="6">
        <f t="shared" si="3"/>
        <v>5436.3487985124284</v>
      </c>
      <c r="D26" s="6">
        <f t="shared" si="1"/>
        <v>923.59773347570899</v>
      </c>
      <c r="E26" s="6">
        <f t="shared" si="2"/>
        <v>117710.01566491541</v>
      </c>
    </row>
    <row r="27" spans="1:5" x14ac:dyDescent="0.25">
      <c r="A27" s="6">
        <v>17</v>
      </c>
      <c r="B27" s="6">
        <f t="shared" si="0"/>
        <v>6359.9465319881374</v>
      </c>
      <c r="C27" s="6">
        <f t="shared" si="3"/>
        <v>5477.1214145012718</v>
      </c>
      <c r="D27" s="6">
        <f t="shared" si="1"/>
        <v>882.82511748686557</v>
      </c>
      <c r="E27" s="6">
        <f t="shared" si="2"/>
        <v>112232.89425041413</v>
      </c>
    </row>
    <row r="28" spans="1:5" x14ac:dyDescent="0.25">
      <c r="A28" s="6">
        <v>18</v>
      </c>
      <c r="B28" s="6">
        <f t="shared" si="0"/>
        <v>6359.9465319881374</v>
      </c>
      <c r="C28" s="6">
        <f t="shared" si="3"/>
        <v>5518.1998251100313</v>
      </c>
      <c r="D28" s="6">
        <f t="shared" si="1"/>
        <v>841.74670687810612</v>
      </c>
      <c r="E28" s="6">
        <f t="shared" si="2"/>
        <v>106714.6944253041</v>
      </c>
    </row>
    <row r="29" spans="1:5" x14ac:dyDescent="0.25">
      <c r="A29" s="6">
        <v>19</v>
      </c>
      <c r="B29" s="6">
        <f t="shared" si="0"/>
        <v>6359.9465319881374</v>
      </c>
      <c r="C29" s="6">
        <f t="shared" si="3"/>
        <v>5559.5863237983567</v>
      </c>
      <c r="D29" s="6">
        <f t="shared" si="1"/>
        <v>800.36020818978068</v>
      </c>
      <c r="E29" s="6">
        <f t="shared" si="2"/>
        <v>101155.10810150574</v>
      </c>
    </row>
    <row r="30" spans="1:5" x14ac:dyDescent="0.25">
      <c r="A30" s="6">
        <v>20</v>
      </c>
      <c r="B30" s="6">
        <f t="shared" si="0"/>
        <v>6359.9465319881374</v>
      </c>
      <c r="C30" s="6">
        <f t="shared" si="3"/>
        <v>5601.2832212268449</v>
      </c>
      <c r="D30" s="6">
        <f t="shared" si="1"/>
        <v>758.66331076129245</v>
      </c>
      <c r="E30" s="6">
        <f t="shared" si="2"/>
        <v>95553.824880278902</v>
      </c>
    </row>
    <row r="31" spans="1:5" x14ac:dyDescent="0.25">
      <c r="A31" s="6">
        <v>21</v>
      </c>
      <c r="B31" s="6">
        <f t="shared" si="0"/>
        <v>6359.9465319881374</v>
      </c>
      <c r="C31" s="6">
        <f t="shared" si="3"/>
        <v>5643.2928453860459</v>
      </c>
      <c r="D31" s="6">
        <f t="shared" si="1"/>
        <v>716.65368660209151</v>
      </c>
      <c r="E31" s="6">
        <f t="shared" si="2"/>
        <v>89910.532034892851</v>
      </c>
    </row>
    <row r="32" spans="1:5" x14ac:dyDescent="0.25">
      <c r="A32" s="6">
        <v>22</v>
      </c>
      <c r="B32" s="6">
        <f t="shared" si="0"/>
        <v>6359.9465319881374</v>
      </c>
      <c r="C32" s="6">
        <f t="shared" si="3"/>
        <v>5685.6175417264412</v>
      </c>
      <c r="D32" s="6">
        <f t="shared" si="1"/>
        <v>674.32899026169616</v>
      </c>
      <c r="E32" s="6">
        <f t="shared" si="2"/>
        <v>84224.914493166405</v>
      </c>
    </row>
    <row r="33" spans="1:5" x14ac:dyDescent="0.25">
      <c r="A33" s="6">
        <v>23</v>
      </c>
      <c r="B33" s="6">
        <f t="shared" si="0"/>
        <v>6359.9465319881374</v>
      </c>
      <c r="C33" s="6">
        <f t="shared" si="3"/>
        <v>5728.2596732893899</v>
      </c>
      <c r="D33" s="6">
        <f t="shared" si="1"/>
        <v>631.68685869874753</v>
      </c>
      <c r="E33" s="6">
        <f t="shared" si="2"/>
        <v>78496.654819877018</v>
      </c>
    </row>
    <row r="34" spans="1:5" x14ac:dyDescent="0.25">
      <c r="A34" s="6">
        <v>24</v>
      </c>
      <c r="B34" s="6">
        <f t="shared" si="0"/>
        <v>6359.9465319881374</v>
      </c>
      <c r="C34" s="6">
        <f t="shared" si="3"/>
        <v>5771.2216208390601</v>
      </c>
      <c r="D34" s="6">
        <f t="shared" si="1"/>
        <v>588.72491114907734</v>
      </c>
      <c r="E34" s="6">
        <f t="shared" si="2"/>
        <v>72725.433199037958</v>
      </c>
    </row>
    <row r="35" spans="1:5" x14ac:dyDescent="0.25">
      <c r="A35" s="6">
        <v>25</v>
      </c>
      <c r="B35" s="6">
        <f t="shared" si="0"/>
        <v>6359.9465319881374</v>
      </c>
      <c r="C35" s="6">
        <f t="shared" si="3"/>
        <v>5814.505782995353</v>
      </c>
      <c r="D35" s="6">
        <f t="shared" si="1"/>
        <v>545.44074899278439</v>
      </c>
      <c r="E35" s="6">
        <f t="shared" si="2"/>
        <v>66910.927416042599</v>
      </c>
    </row>
    <row r="36" spans="1:5" x14ac:dyDescent="0.25">
      <c r="A36" s="6">
        <v>26</v>
      </c>
      <c r="B36" s="6">
        <f t="shared" si="0"/>
        <v>6359.9465319881374</v>
      </c>
      <c r="C36" s="6">
        <f t="shared" si="3"/>
        <v>5858.1145763678187</v>
      </c>
      <c r="D36" s="6">
        <f t="shared" si="1"/>
        <v>501.83195562031869</v>
      </c>
      <c r="E36" s="6">
        <f t="shared" si="2"/>
        <v>61052.812839674778</v>
      </c>
    </row>
    <row r="37" spans="1:5" x14ac:dyDescent="0.25">
      <c r="A37" s="6">
        <v>27</v>
      </c>
      <c r="B37" s="6">
        <f t="shared" si="0"/>
        <v>6359.9465319881374</v>
      </c>
      <c r="C37" s="6">
        <f t="shared" si="3"/>
        <v>5902.0504356905767</v>
      </c>
      <c r="D37" s="6">
        <f t="shared" si="1"/>
        <v>457.89609629756069</v>
      </c>
      <c r="E37" s="6">
        <f t="shared" si="2"/>
        <v>55150.762403984205</v>
      </c>
    </row>
    <row r="38" spans="1:5" x14ac:dyDescent="0.25">
      <c r="A38" s="6">
        <v>28</v>
      </c>
      <c r="B38" s="6">
        <f t="shared" si="0"/>
        <v>6359.9465319881374</v>
      </c>
      <c r="C38" s="6">
        <f t="shared" si="3"/>
        <v>5946.3158139582556</v>
      </c>
      <c r="D38" s="6">
        <f t="shared" si="1"/>
        <v>413.63071802988179</v>
      </c>
      <c r="E38" s="6">
        <f t="shared" si="2"/>
        <v>49204.446590025953</v>
      </c>
    </row>
    <row r="39" spans="1:5" x14ac:dyDescent="0.25">
      <c r="A39" s="6">
        <v>29</v>
      </c>
      <c r="B39" s="6">
        <f t="shared" si="0"/>
        <v>6359.9465319881374</v>
      </c>
      <c r="C39" s="6">
        <f t="shared" si="3"/>
        <v>5990.9131825629429</v>
      </c>
      <c r="D39" s="6">
        <f t="shared" si="1"/>
        <v>369.0333494251945</v>
      </c>
      <c r="E39" s="6">
        <f t="shared" si="2"/>
        <v>43213.533407463008</v>
      </c>
    </row>
    <row r="40" spans="1:5" x14ac:dyDescent="0.25">
      <c r="A40" s="6">
        <v>30</v>
      </c>
      <c r="B40" s="6">
        <f t="shared" si="0"/>
        <v>6359.9465319881374</v>
      </c>
      <c r="C40" s="6">
        <f t="shared" si="3"/>
        <v>6035.8450314321653</v>
      </c>
      <c r="D40" s="6">
        <f t="shared" si="1"/>
        <v>324.10150055597205</v>
      </c>
      <c r="E40" s="6">
        <f t="shared" si="2"/>
        <v>37177.688376030841</v>
      </c>
    </row>
    <row r="41" spans="1:5" x14ac:dyDescent="0.25">
      <c r="A41" s="6">
        <v>31</v>
      </c>
      <c r="B41" s="6">
        <f t="shared" si="0"/>
        <v>6359.9465319881374</v>
      </c>
      <c r="C41" s="6">
        <f t="shared" si="3"/>
        <v>6081.1138691679062</v>
      </c>
      <c r="D41" s="6">
        <f t="shared" si="1"/>
        <v>278.83266282023123</v>
      </c>
      <c r="E41" s="6">
        <f t="shared" si="2"/>
        <v>31096.574506862933</v>
      </c>
    </row>
    <row r="42" spans="1:5" x14ac:dyDescent="0.25">
      <c r="A42" s="6">
        <v>32</v>
      </c>
      <c r="B42" s="6">
        <f t="shared" si="0"/>
        <v>6359.9465319881374</v>
      </c>
      <c r="C42" s="6">
        <f t="shared" si="3"/>
        <v>6126.7222231866654</v>
      </c>
      <c r="D42" s="6">
        <f t="shared" si="1"/>
        <v>233.22430880147203</v>
      </c>
      <c r="E42" s="6">
        <f t="shared" si="2"/>
        <v>24969.852283676268</v>
      </c>
    </row>
    <row r="43" spans="1:5" x14ac:dyDescent="0.25">
      <c r="A43" s="6">
        <v>33</v>
      </c>
      <c r="B43" s="6">
        <f t="shared" si="0"/>
        <v>6359.9465319881374</v>
      </c>
      <c r="C43" s="6">
        <f t="shared" si="3"/>
        <v>6172.6726398605661</v>
      </c>
      <c r="D43" s="6">
        <f t="shared" si="1"/>
        <v>187.27389212757134</v>
      </c>
      <c r="E43" s="6">
        <f t="shared" si="2"/>
        <v>18797.179643815703</v>
      </c>
    </row>
    <row r="44" spans="1:5" x14ac:dyDescent="0.25">
      <c r="A44" s="6">
        <v>34</v>
      </c>
      <c r="B44" s="6">
        <f t="shared" si="0"/>
        <v>6359.9465319881374</v>
      </c>
      <c r="C44" s="6">
        <f t="shared" si="3"/>
        <v>6218.9676846595203</v>
      </c>
      <c r="D44" s="6">
        <f t="shared" si="1"/>
        <v>140.97884732861712</v>
      </c>
      <c r="E44" s="6">
        <f t="shared" si="2"/>
        <v>12578.211959156182</v>
      </c>
    </row>
    <row r="45" spans="1:5" x14ac:dyDescent="0.25">
      <c r="A45" s="6">
        <v>35</v>
      </c>
      <c r="B45" s="6">
        <f t="shared" si="0"/>
        <v>6359.9465319881374</v>
      </c>
      <c r="C45" s="6">
        <f t="shared" si="3"/>
        <v>6265.6099422944662</v>
      </c>
      <c r="D45" s="6">
        <f t="shared" si="1"/>
        <v>94.336589693671158</v>
      </c>
      <c r="E45" s="6">
        <f t="shared" si="2"/>
        <v>6312.602016861716</v>
      </c>
    </row>
    <row r="46" spans="1:5" x14ac:dyDescent="0.25">
      <c r="A46" s="6">
        <v>36</v>
      </c>
      <c r="B46" s="6">
        <f t="shared" si="0"/>
        <v>6359.9465319881374</v>
      </c>
      <c r="C46" s="6">
        <f t="shared" si="3"/>
        <v>6312.6020168616751</v>
      </c>
      <c r="D46" s="6">
        <f t="shared" si="1"/>
        <v>47.344515126462284</v>
      </c>
      <c r="E46" s="6">
        <f t="shared" si="2"/>
        <v>4.0927261579781771E-11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Amortization Example 1</vt:lpstr>
      <vt:lpstr>Amortization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corpor1</cp:lastModifiedBy>
  <cp:lastPrinted>2019-01-09T16:32:15Z</cp:lastPrinted>
  <dcterms:created xsi:type="dcterms:W3CDTF">2019-01-09T16:26:09Z</dcterms:created>
  <dcterms:modified xsi:type="dcterms:W3CDTF">2019-01-11T11:06:17Z</dcterms:modified>
</cp:coreProperties>
</file>